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H39" i="1" l="1"/>
  <c r="I39" i="1"/>
  <c r="J39" i="1"/>
  <c r="G24" i="1"/>
  <c r="G25" i="1"/>
  <c r="G30" i="1"/>
  <c r="E39" i="1"/>
  <c r="F39" i="1"/>
  <c r="G18" i="1" l="1"/>
  <c r="G15" i="1" s="1"/>
  <c r="G9" i="1"/>
  <c r="G8" i="1" s="1"/>
  <c r="G7" i="1" l="1"/>
  <c r="G39" i="1" s="1"/>
</calcChain>
</file>

<file path=xl/sharedStrings.xml><?xml version="1.0" encoding="utf-8"?>
<sst xmlns="http://schemas.openxmlformats.org/spreadsheetml/2006/main" count="180" uniqueCount="96">
  <si>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</si>
  <si>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</si>
  <si>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</si>
  <si>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</si>
  <si>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</si>
  <si>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</si>
  <si>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</si>
  <si>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</si>
  <si>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</si>
  <si>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0 год</t>
  </si>
  <si>
    <t>Прогноза ДФБНП от Администратора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</si>
  <si>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</si>
  <si>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</si>
  <si>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</si>
  <si>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</si>
  <si>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</si>
  <si>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</si>
  <si>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</si>
  <si>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</si>
  <si>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</si>
  <si>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</si>
  <si>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</si>
  <si>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</si>
  <si>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</si>
  <si>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</si>
  <si>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</si>
  <si>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</si>
  <si>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</si>
  <si>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</si>
  <si>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</si>
  <si>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Федеральная налоговая служба</t>
  </si>
  <si>
    <t>10102030010000110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</si>
  <si>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</si>
  <si>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</si>
  <si>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</si>
  <si>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</si>
  <si>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</si>
  <si>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</si>
  <si>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</si>
  <si>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</si>
  <si>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</si>
  <si>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</si>
  <si>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</si>
  <si>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</si>
  <si>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</si>
  <si>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</si>
  <si>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</si>
  <si>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</si>
  <si>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</si>
  <si>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</si>
  <si>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</si>
  <si>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</si>
  <si>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</si>
  <si>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</si>
  <si>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</si>
  <si>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</si>
  <si>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</si>
  <si>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</si>
  <si>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</si>
  <si>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</si>
  <si>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</si>
  <si>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Администрация МО СП "Маджа"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</si>
  <si>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</si>
  <si>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</si>
  <si>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</si>
  <si>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</si>
  <si>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</si>
  <si>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</si>
  <si>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</si>
  <si>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</si>
  <si>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</si>
  <si>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</si>
  <si>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20249999100000150</t>
  </si>
  <si>
    <t>Прочие межбюджетные трансферты, передаваемые бюджетам сельских поселений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</si>
  <si>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</si>
  <si>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</si>
  <si>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</si>
  <si>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</si>
  <si>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</si>
  <si>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ВСЕГО ДОХОДОВ:</t>
  </si>
  <si>
    <t xml:space="preserve">Единый сельскохозяйственный налог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</si>
  <si>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</si>
  <si>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</si>
  <si>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</si>
  <si>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на 2025 год</t>
  </si>
  <si>
    <t>на 2026 год</t>
  </si>
  <si>
    <t>Реестр источников доходов "Бюджет муниципального образования сельского поселения "Маджа"</t>
  </si>
  <si>
    <t>План доходов на 2024 год</t>
  </si>
  <si>
    <t>на 2027 год</t>
  </si>
  <si>
    <t>Кассовые поступлений в текущем финансовом году (по состоянию на 01.10.2024)</t>
  </si>
  <si>
    <t>20220000000000150</t>
  </si>
  <si>
    <t>Субсидии бюджетам бюджетной системы Российской Федерации (межбюджетные субсидии)</t>
  </si>
  <si>
    <t>20229999100000150</t>
  </si>
  <si>
    <t>Прочие субсидии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</si>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</sst>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color rgb="FF000000"/>
      <name val="Times New Roman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</fills>
  <borders count="7">
    <border>
      <left/>
      <right/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6">
    <xf numFmtId="0" fontId="0" fillId="0" borderId="0">
      <alignment vertical="top" wrapText="1"/>
    </xf>
    <xf numFmtId="4" fontId="1" fillId="2" borderId="1">
      <alignment horizontal="right" vertical="top" shrinkToFit="1"/>
    </xf>
    <xf numFmtId="4" fontId="1" fillId="3" borderId="2">
      <alignment horizontal="right" vertical="top" shrinkToFit="1"/>
    </xf>
    <xf numFmtId="4" fontId="2" fillId="0" borderId="2">
      <alignment horizontal="right" vertical="top" shrinkToFit="1"/>
    </xf>
    <xf numFmtId="4" fontId="2" fillId="0" borderId="2">
      <alignment horizontal="right" vertical="top" shrinkToFit="1"/>
    </xf>
    <xf numFmtId="4" fontId="1" fillId="2" borderId="1">
      <alignment horizontal="right" vertical="top" shrinkToFit="1"/>
    </xf>
    <xf numFmtId="4" fontId="1" fillId="2" borderId="4">
      <alignment horizontal="right" vertical="top" shrinkToFit="1"/>
    </xf>
    <xf numFmtId="4" fontId="1" fillId="3" borderId="2">
      <alignment horizontal="right" vertical="top" shrinkToFit="1"/>
    </xf>
    <xf numFmtId="4" fontId="1" fillId="3" borderId="5">
      <alignment horizontal="right" vertical="top" shrinkToFit="1"/>
    </xf>
    <xf numFmtId="4" fontId="2" fillId="0" borderId="2">
      <alignment horizontal="right" vertical="top" shrinkToFit="1"/>
    </xf>
    <xf numFmtId="4" fontId="2" fillId="0" borderId="5">
      <alignment horizontal="right" vertical="top" shrinkToFit="1"/>
    </xf>
    <xf numFmtId="4" fontId="2" fillId="0" borderId="5">
      <alignment horizontal="right" vertical="top" shrinkToFit="1"/>
    </xf>
    <xf numFmtId="49" fontId="2" fillId="0" borderId="2">
      <alignment horizontal="center" vertical="top" shrinkToFit="1"/>
    </xf>
    <xf numFmtId="0" fontId="2" fillId="0" borderId="2">
      <alignment horizontal="left" vertical="top" wrapText="1"/>
    </xf>
    <xf numFmtId="4" fontId="2" fillId="0" borderId="5">
      <alignment horizontal="right" vertical="top" shrinkToFit="1"/>
    </xf>
    <xf numFmtId="0" fontId="2" fillId="0" borderId="2">
      <alignment horizontal="left"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4" fontId="4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4" fontId="3" fillId="0" borderId="3" xfId="5" applyNumberFormat="1" applyFont="1" applyFill="1" applyBorder="1" applyProtection="1">
      <alignment horizontal="right" vertical="top" shrinkToFit="1"/>
    </xf>
    <xf numFmtId="4" fontId="3" fillId="0" borderId="3" xfId="6" applyNumberFormat="1" applyFont="1" applyFill="1" applyBorder="1" applyProtection="1">
      <alignment horizontal="right" vertical="top" shrinkToFit="1"/>
    </xf>
    <xf numFmtId="4" fontId="3" fillId="0" borderId="3" xfId="7" applyNumberFormat="1" applyFont="1" applyFill="1" applyBorder="1" applyProtection="1">
      <alignment horizontal="right" vertical="top" shrinkToFit="1"/>
    </xf>
    <xf numFmtId="4" fontId="3" fillId="0" borderId="3" xfId="8" applyNumberFormat="1" applyFont="1" applyFill="1" applyBorder="1" applyProtection="1">
      <alignment horizontal="right" vertical="top" shrinkToFit="1"/>
    </xf>
    <xf numFmtId="4" fontId="3" fillId="0" borderId="3" xfId="9" applyNumberFormat="1" applyFont="1" applyFill="1" applyBorder="1" applyProtection="1">
      <alignment horizontal="right" vertical="top" shrinkToFit="1"/>
    </xf>
    <xf numFmtId="4" fontId="3" fillId="0" borderId="3" xfId="10" applyNumberFormat="1" applyFont="1" applyFill="1" applyBorder="1" applyProtection="1">
      <alignment horizontal="right" vertical="top" shrinkToFit="1"/>
    </xf>
    <xf numFmtId="4" fontId="4" fillId="0" borderId="3" xfId="3" applyNumberFormat="1" applyFont="1" applyFill="1" applyBorder="1" applyProtection="1">
      <alignment horizontal="right" vertical="top" shrinkToFit="1"/>
    </xf>
    <xf numFmtId="4" fontId="4" fillId="0" borderId="3" xfId="11" applyNumberFormat="1" applyFont="1" applyFill="1" applyBorder="1" applyProtection="1">
      <alignment horizontal="right" vertical="top" shrinkToFit="1"/>
    </xf>
    <xf numFmtId="4" fontId="4" fillId="0" borderId="3" xfId="9" applyNumberFormat="1" applyFont="1" applyFill="1" applyBorder="1" applyProtection="1">
      <alignment horizontal="right" vertical="top" shrinkToFit="1"/>
    </xf>
    <xf numFmtId="4" fontId="4" fillId="0" borderId="3" xfId="10" applyNumberFormat="1" applyFont="1" applyFill="1" applyBorder="1" applyProtection="1">
      <alignment horizontal="right" vertical="top" shrinkToFit="1"/>
    </xf>
    <xf numFmtId="49" fontId="3" fillId="0" borderId="3" xfId="12" applyNumberFormat="1" applyFont="1" applyFill="1" applyBorder="1" applyAlignment="1" applyProtection="1">
      <alignment horizontal="center" vertical="top" shrinkToFit="1"/>
    </xf>
    <xf numFmtId="0" fontId="3" fillId="0" borderId="3" xfId="13" applyNumberFormat="1" applyFont="1" applyFill="1" applyBorder="1" applyProtection="1">
      <alignment horizontal="left" vertical="top" wrapText="1"/>
    </xf>
    <xf numFmtId="49" fontId="4" fillId="0" borderId="3" xfId="14" applyNumberFormat="1" applyFont="1" applyFill="1" applyBorder="1" applyAlignment="1" applyProtection="1">
      <alignment horizontal="center" vertical="top" shrinkToFit="1"/>
    </xf>
    <xf numFmtId="0" fontId="4" fillId="0" borderId="3" xfId="15" applyNumberFormat="1" applyFont="1" applyFill="1" applyBorder="1" applyProtection="1">
      <alignment horizontal="left" vertical="top" wrapText="1"/>
    </xf>
    <xf numFmtId="0" fontId="0" fillId="0" borderId="6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</cellXfs>
  <cellStyles count="16">
    <cellStyle name="ex64" xfId="5"/>
    <cellStyle name="ex65" xfId="6"/>
    <cellStyle name="ex66" xfId="1"/>
    <cellStyle name="ex68" xfId="7"/>
    <cellStyle name="ex69" xfId="8"/>
    <cellStyle name="ex71" xfId="2"/>
    <cellStyle name="ex72" xfId="9"/>
    <cellStyle name="ex73" xfId="10"/>
    <cellStyle name="ex74" xfId="12"/>
    <cellStyle name="ex75" xfId="13"/>
    <cellStyle name="ex76" xfId="3"/>
    <cellStyle name="ex77" xfId="11"/>
    <cellStyle name="ex79" xfId="14"/>
    <cellStyle name="ex80" xfId="15"/>
    <cellStyle name="ex8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topLeftCell="D1" workbookViewId="0">
      <selection activeCell="D10" sqref="D10"/>
    </sheetView>
  </sheetViews>
  <sheetFormatPr defaultRowHeight="12.75" x14ac:dyDescent="0.2"/>
  <cols>
    <col min="1" max="1" width="12.1640625" style="1" customWidth="1"/>
    <col min="2" max="2" width="26.5" style="1" customWidth="1"/>
    <col min="3" max="3" width="49.1640625" style="1" customWidth="1"/>
    <col min="4" max="4" width="30.5" style="1" customWidth="1"/>
    <col min="5" max="10" width="23.83203125" style="1" customWidth="1"/>
    <col min="11" max="16384" width="9.33203125" style="1"/>
  </cols>
  <sheetData>
    <row r="1" spans="1:10" ht="18.2" customHeight="1" x14ac:dyDescent="0.2">
      <c r="A1" s="28" t="s">
        <v>86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13.5" customHeight="1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1</v>
      </c>
    </row>
    <row r="3" spans="1:10" ht="53.45" customHeight="1" x14ac:dyDescent="0.2">
      <c r="A3" s="29" t="s">
        <v>2</v>
      </c>
      <c r="B3" s="29" t="s">
        <v>3</v>
      </c>
      <c r="C3" s="29" t="s">
        <v>4</v>
      </c>
      <c r="D3" s="29" t="s">
        <v>5</v>
      </c>
      <c r="E3" s="29" t="s">
        <v>87</v>
      </c>
      <c r="F3" s="29" t="s">
        <v>89</v>
      </c>
      <c r="G3" s="29" t="s">
        <v>6</v>
      </c>
      <c r="H3" s="29" t="s">
        <v>7</v>
      </c>
      <c r="I3" s="29"/>
      <c r="J3" s="29"/>
    </row>
    <row r="4" spans="1:10" ht="8.85" customHeight="1" x14ac:dyDescent="0.2">
      <c r="A4" s="29" t="s">
        <v>8</v>
      </c>
      <c r="B4" s="29" t="s">
        <v>0</v>
      </c>
      <c r="C4" s="30" t="s">
        <v>0</v>
      </c>
      <c r="D4" s="30" t="s">
        <v>0</v>
      </c>
      <c r="E4" s="30" t="s">
        <v>0</v>
      </c>
      <c r="F4" s="30" t="s">
        <v>0</v>
      </c>
      <c r="G4" s="30" t="s">
        <v>0</v>
      </c>
      <c r="H4" s="29" t="s">
        <v>9</v>
      </c>
      <c r="I4" s="30" t="s">
        <v>10</v>
      </c>
      <c r="J4" s="30" t="s">
        <v>0</v>
      </c>
    </row>
    <row r="5" spans="1:10" ht="36.4" customHeight="1" x14ac:dyDescent="0.2">
      <c r="A5" s="29" t="s">
        <v>0</v>
      </c>
      <c r="B5" s="29" t="s">
        <v>0</v>
      </c>
      <c r="C5" s="30" t="s">
        <v>0</v>
      </c>
      <c r="D5" s="30" t="s">
        <v>0</v>
      </c>
      <c r="E5" s="30" t="s">
        <v>0</v>
      </c>
      <c r="F5" s="30" t="s">
        <v>0</v>
      </c>
      <c r="G5" s="30" t="s">
        <v>0</v>
      </c>
      <c r="H5" s="3" t="s">
        <v>84</v>
      </c>
      <c r="I5" s="3" t="s">
        <v>85</v>
      </c>
      <c r="J5" s="3" t="s">
        <v>88</v>
      </c>
    </row>
    <row r="6" spans="1:10" ht="13.15" customHeight="1" x14ac:dyDescent="0.2">
      <c r="A6" s="4" t="s">
        <v>11</v>
      </c>
      <c r="B6" s="4" t="s">
        <v>12</v>
      </c>
      <c r="C6" s="4" t="s">
        <v>13</v>
      </c>
      <c r="D6" s="4" t="s">
        <v>14</v>
      </c>
      <c r="E6" s="4" t="s">
        <v>15</v>
      </c>
      <c r="F6" s="4" t="s">
        <v>16</v>
      </c>
      <c r="G6" s="4" t="s">
        <v>17</v>
      </c>
      <c r="H6" s="4" t="s">
        <v>18</v>
      </c>
      <c r="I6" s="4" t="s">
        <v>19</v>
      </c>
      <c r="J6" s="4" t="s">
        <v>20</v>
      </c>
    </row>
    <row r="7" spans="1:10" ht="26.85" customHeight="1" x14ac:dyDescent="0.2">
      <c r="A7" s="5" t="s">
        <v>21</v>
      </c>
      <c r="B7" s="5" t="s">
        <v>22</v>
      </c>
      <c r="C7" s="6" t="s">
        <v>23</v>
      </c>
      <c r="D7" s="7" t="s">
        <v>0</v>
      </c>
      <c r="E7" s="13">
        <v>70000</v>
      </c>
      <c r="F7" s="14">
        <v>85103.8</v>
      </c>
      <c r="G7" s="7">
        <f>G8+G12+G15+G21</f>
        <v>129021.34</v>
      </c>
      <c r="H7" s="8">
        <v>78000</v>
      </c>
      <c r="I7" s="8">
        <v>80000</v>
      </c>
      <c r="J7" s="8">
        <v>82000</v>
      </c>
    </row>
    <row r="8" spans="1:10" ht="13.7" customHeight="1" x14ac:dyDescent="0.2">
      <c r="A8" s="5" t="s">
        <v>21</v>
      </c>
      <c r="B8" s="5" t="s">
        <v>24</v>
      </c>
      <c r="C8" s="6" t="s">
        <v>25</v>
      </c>
      <c r="D8" s="7" t="s">
        <v>0</v>
      </c>
      <c r="E8" s="15">
        <v>13000</v>
      </c>
      <c r="F8" s="16">
        <v>9248.1</v>
      </c>
      <c r="G8" s="7">
        <f>G9</f>
        <v>13020.84</v>
      </c>
      <c r="H8" s="8">
        <v>13000</v>
      </c>
      <c r="I8" s="8">
        <v>14000</v>
      </c>
      <c r="J8" s="8">
        <v>15000</v>
      </c>
    </row>
    <row r="9" spans="1:10" ht="14.45" customHeight="1" x14ac:dyDescent="0.2">
      <c r="A9" s="5" t="s">
        <v>21</v>
      </c>
      <c r="B9" s="5" t="s">
        <v>26</v>
      </c>
      <c r="C9" s="6" t="s">
        <v>27</v>
      </c>
      <c r="D9" s="7" t="s">
        <v>0</v>
      </c>
      <c r="E9" s="17">
        <v>13000</v>
      </c>
      <c r="F9" s="18">
        <v>9248.1</v>
      </c>
      <c r="G9" s="7">
        <f>G10+G11</f>
        <v>13020.84</v>
      </c>
      <c r="H9" s="8">
        <v>13000</v>
      </c>
      <c r="I9" s="8">
        <v>14000</v>
      </c>
      <c r="J9" s="8">
        <v>15000</v>
      </c>
    </row>
    <row r="10" spans="1:10" ht="127.5" x14ac:dyDescent="0.2">
      <c r="A10" s="4" t="s">
        <v>28</v>
      </c>
      <c r="B10" s="4" t="s">
        <v>29</v>
      </c>
      <c r="C10" s="27" t="s">
        <v>94</v>
      </c>
      <c r="D10" s="10" t="s">
        <v>30</v>
      </c>
      <c r="E10" s="19">
        <v>13000</v>
      </c>
      <c r="F10" s="20">
        <v>9227.26</v>
      </c>
      <c r="G10" s="10">
        <v>13000</v>
      </c>
      <c r="H10" s="11">
        <v>13000</v>
      </c>
      <c r="I10" s="11">
        <v>14000</v>
      </c>
      <c r="J10" s="11">
        <v>15000</v>
      </c>
    </row>
    <row r="11" spans="1:10" ht="89.25" x14ac:dyDescent="0.2">
      <c r="A11" s="4" t="s">
        <v>28</v>
      </c>
      <c r="B11" s="4" t="s">
        <v>31</v>
      </c>
      <c r="C11" s="27" t="s">
        <v>95</v>
      </c>
      <c r="D11" s="10" t="s">
        <v>30</v>
      </c>
      <c r="E11" s="19">
        <v>0</v>
      </c>
      <c r="F11" s="20">
        <v>20.84</v>
      </c>
      <c r="G11" s="20">
        <v>20.84</v>
      </c>
      <c r="H11" s="10">
        <v>0</v>
      </c>
      <c r="I11" s="10">
        <v>0</v>
      </c>
      <c r="J11" s="10">
        <v>0</v>
      </c>
    </row>
    <row r="12" spans="1:10" x14ac:dyDescent="0.2">
      <c r="A12" s="5" t="s">
        <v>21</v>
      </c>
      <c r="B12" s="5" t="s">
        <v>32</v>
      </c>
      <c r="C12" s="6" t="s">
        <v>33</v>
      </c>
      <c r="D12" s="7" t="s">
        <v>0</v>
      </c>
      <c r="E12" s="15">
        <v>0</v>
      </c>
      <c r="F12" s="16">
        <v>1246.5</v>
      </c>
      <c r="G12" s="16">
        <v>1246.5</v>
      </c>
      <c r="H12" s="8">
        <v>1000</v>
      </c>
      <c r="I12" s="8">
        <v>1000</v>
      </c>
      <c r="J12" s="8">
        <v>1000</v>
      </c>
    </row>
    <row r="13" spans="1:10" x14ac:dyDescent="0.2">
      <c r="A13" s="5" t="s">
        <v>21</v>
      </c>
      <c r="B13" s="5" t="s">
        <v>34</v>
      </c>
      <c r="C13" s="6" t="s">
        <v>35</v>
      </c>
      <c r="D13" s="7" t="s">
        <v>0</v>
      </c>
      <c r="E13" s="21">
        <v>0</v>
      </c>
      <c r="F13" s="22">
        <v>1246.5</v>
      </c>
      <c r="G13" s="22">
        <v>1246.5</v>
      </c>
      <c r="H13" s="8">
        <v>1000</v>
      </c>
      <c r="I13" s="8">
        <v>1000</v>
      </c>
      <c r="J13" s="8">
        <v>1000</v>
      </c>
    </row>
    <row r="14" spans="1:10" ht="25.5" x14ac:dyDescent="0.2">
      <c r="A14" s="4" t="s">
        <v>28</v>
      </c>
      <c r="B14" s="4" t="s">
        <v>36</v>
      </c>
      <c r="C14" s="9" t="s">
        <v>80</v>
      </c>
      <c r="D14" s="10" t="s">
        <v>30</v>
      </c>
      <c r="E14" s="19">
        <v>0</v>
      </c>
      <c r="F14" s="20">
        <v>1246.5</v>
      </c>
      <c r="G14" s="20">
        <v>1246.5</v>
      </c>
      <c r="H14" s="11">
        <v>1000</v>
      </c>
      <c r="I14" s="11">
        <v>1000</v>
      </c>
      <c r="J14" s="11">
        <v>1000</v>
      </c>
    </row>
    <row r="15" spans="1:10" x14ac:dyDescent="0.2">
      <c r="A15" s="5" t="s">
        <v>21</v>
      </c>
      <c r="B15" s="5" t="s">
        <v>37</v>
      </c>
      <c r="C15" s="6" t="s">
        <v>38</v>
      </c>
      <c r="D15" s="7" t="s">
        <v>0</v>
      </c>
      <c r="E15" s="15">
        <v>56000</v>
      </c>
      <c r="F15" s="16">
        <v>74209.2</v>
      </c>
      <c r="G15" s="7">
        <f>G16+G18</f>
        <v>113754</v>
      </c>
      <c r="H15" s="8">
        <v>63000</v>
      </c>
      <c r="I15" s="8">
        <v>64000</v>
      </c>
      <c r="J15" s="8">
        <v>65000</v>
      </c>
    </row>
    <row r="16" spans="1:10" x14ac:dyDescent="0.2">
      <c r="A16" s="5" t="s">
        <v>21</v>
      </c>
      <c r="B16" s="5" t="s">
        <v>39</v>
      </c>
      <c r="C16" s="6" t="s">
        <v>40</v>
      </c>
      <c r="D16" s="7" t="s">
        <v>0</v>
      </c>
      <c r="E16" s="17">
        <v>21000</v>
      </c>
      <c r="F16" s="18">
        <v>10430</v>
      </c>
      <c r="G16" s="7">
        <v>28000</v>
      </c>
      <c r="H16" s="8">
        <v>29000</v>
      </c>
      <c r="I16" s="8">
        <v>30000</v>
      </c>
      <c r="J16" s="8">
        <v>31000</v>
      </c>
    </row>
    <row r="17" spans="1:10" ht="51" x14ac:dyDescent="0.2">
      <c r="A17" s="4" t="s">
        <v>28</v>
      </c>
      <c r="B17" s="4" t="s">
        <v>41</v>
      </c>
      <c r="C17" s="9" t="s">
        <v>81</v>
      </c>
      <c r="D17" s="10" t="s">
        <v>30</v>
      </c>
      <c r="E17" s="19">
        <v>21000</v>
      </c>
      <c r="F17" s="20">
        <v>10430</v>
      </c>
      <c r="G17" s="10">
        <v>28000</v>
      </c>
      <c r="H17" s="11">
        <v>29000</v>
      </c>
      <c r="I17" s="11">
        <v>30000</v>
      </c>
      <c r="J17" s="11">
        <v>31000</v>
      </c>
    </row>
    <row r="18" spans="1:10" x14ac:dyDescent="0.2">
      <c r="A18" s="5" t="s">
        <v>21</v>
      </c>
      <c r="B18" s="5" t="s">
        <v>42</v>
      </c>
      <c r="C18" s="6" t="s">
        <v>43</v>
      </c>
      <c r="D18" s="7" t="s">
        <v>0</v>
      </c>
      <c r="E18" s="17">
        <v>35000</v>
      </c>
      <c r="F18" s="18">
        <v>63779.199999999997</v>
      </c>
      <c r="G18" s="7">
        <f>G19+G20</f>
        <v>85754</v>
      </c>
      <c r="H18" s="8">
        <v>34000</v>
      </c>
      <c r="I18" s="8">
        <v>34000</v>
      </c>
      <c r="J18" s="8">
        <v>34000</v>
      </c>
    </row>
    <row r="19" spans="1:10" ht="38.25" x14ac:dyDescent="0.2">
      <c r="A19" s="4" t="s">
        <v>28</v>
      </c>
      <c r="B19" s="4" t="s">
        <v>44</v>
      </c>
      <c r="C19" s="9" t="s">
        <v>45</v>
      </c>
      <c r="D19" s="10" t="s">
        <v>30</v>
      </c>
      <c r="E19" s="19">
        <v>9000</v>
      </c>
      <c r="F19" s="20">
        <v>59198</v>
      </c>
      <c r="G19" s="10">
        <v>59754</v>
      </c>
      <c r="H19" s="11">
        <v>9000</v>
      </c>
      <c r="I19" s="11">
        <v>9000</v>
      </c>
      <c r="J19" s="11">
        <v>9000</v>
      </c>
    </row>
    <row r="20" spans="1:10" ht="38.25" x14ac:dyDescent="0.2">
      <c r="A20" s="4" t="s">
        <v>28</v>
      </c>
      <c r="B20" s="4" t="s">
        <v>46</v>
      </c>
      <c r="C20" s="9" t="s">
        <v>82</v>
      </c>
      <c r="D20" s="10" t="s">
        <v>30</v>
      </c>
      <c r="E20" s="19">
        <v>26000</v>
      </c>
      <c r="F20" s="20">
        <v>4581.2</v>
      </c>
      <c r="G20" s="10">
        <v>26000</v>
      </c>
      <c r="H20" s="11">
        <v>25000</v>
      </c>
      <c r="I20" s="11">
        <v>25000</v>
      </c>
      <c r="J20" s="11">
        <v>25000</v>
      </c>
    </row>
    <row r="21" spans="1:10" x14ac:dyDescent="0.2">
      <c r="A21" s="5" t="s">
        <v>21</v>
      </c>
      <c r="B21" s="5" t="s">
        <v>47</v>
      </c>
      <c r="C21" s="6" t="s">
        <v>48</v>
      </c>
      <c r="D21" s="7" t="s">
        <v>0</v>
      </c>
      <c r="E21" s="15">
        <v>1000</v>
      </c>
      <c r="F21" s="16">
        <v>400</v>
      </c>
      <c r="G21" s="7">
        <v>1000</v>
      </c>
      <c r="H21" s="8">
        <v>1000</v>
      </c>
      <c r="I21" s="8">
        <v>1000</v>
      </c>
      <c r="J21" s="8">
        <v>1000</v>
      </c>
    </row>
    <row r="22" spans="1:10" ht="51" x14ac:dyDescent="0.2">
      <c r="A22" s="5" t="s">
        <v>21</v>
      </c>
      <c r="B22" s="5" t="s">
        <v>49</v>
      </c>
      <c r="C22" s="6" t="s">
        <v>50</v>
      </c>
      <c r="D22" s="7" t="s">
        <v>0</v>
      </c>
      <c r="E22" s="17">
        <v>1000</v>
      </c>
      <c r="F22" s="18">
        <v>400</v>
      </c>
      <c r="G22" s="7">
        <v>1000</v>
      </c>
      <c r="H22" s="8">
        <v>1000</v>
      </c>
      <c r="I22" s="8">
        <v>1000</v>
      </c>
      <c r="J22" s="8">
        <v>1000</v>
      </c>
    </row>
    <row r="23" spans="1:10" ht="89.25" x14ac:dyDescent="0.2">
      <c r="A23" s="4" t="s">
        <v>51</v>
      </c>
      <c r="B23" s="4" t="s">
        <v>52</v>
      </c>
      <c r="C23" s="9" t="s">
        <v>83</v>
      </c>
      <c r="D23" s="10" t="s">
        <v>61</v>
      </c>
      <c r="E23" s="19">
        <v>1000</v>
      </c>
      <c r="F23" s="20">
        <v>400</v>
      </c>
      <c r="G23" s="10">
        <v>1000</v>
      </c>
      <c r="H23" s="11">
        <v>1000</v>
      </c>
      <c r="I23" s="11">
        <v>1000</v>
      </c>
      <c r="J23" s="11">
        <v>1000</v>
      </c>
    </row>
    <row r="24" spans="1:10" x14ac:dyDescent="0.2">
      <c r="A24" s="5" t="s">
        <v>21</v>
      </c>
      <c r="B24" s="5" t="s">
        <v>53</v>
      </c>
      <c r="C24" s="6" t="s">
        <v>54</v>
      </c>
      <c r="D24" s="7" t="s">
        <v>0</v>
      </c>
      <c r="E24" s="13">
        <v>4700633.4800000004</v>
      </c>
      <c r="F24" s="14">
        <v>3916408.14</v>
      </c>
      <c r="G24" s="13">
        <f>G25+G36</f>
        <v>4700783.4800000004</v>
      </c>
      <c r="H24" s="8">
        <v>3158556</v>
      </c>
      <c r="I24" s="8">
        <v>1789233</v>
      </c>
      <c r="J24" s="8">
        <v>2569833</v>
      </c>
    </row>
    <row r="25" spans="1:10" ht="38.25" x14ac:dyDescent="0.2">
      <c r="A25" s="5" t="s">
        <v>21</v>
      </c>
      <c r="B25" s="5" t="s">
        <v>55</v>
      </c>
      <c r="C25" s="6" t="s">
        <v>56</v>
      </c>
      <c r="D25" s="7" t="s">
        <v>0</v>
      </c>
      <c r="E25" s="15">
        <v>4675633.4800000004</v>
      </c>
      <c r="F25" s="16">
        <v>3891408.14</v>
      </c>
      <c r="G25" s="15">
        <f>G26+G28+G30+G33</f>
        <v>4675783.4800000004</v>
      </c>
      <c r="H25" s="8">
        <v>3158556</v>
      </c>
      <c r="I25" s="8">
        <v>1789233</v>
      </c>
      <c r="J25" s="8">
        <v>2569833</v>
      </c>
    </row>
    <row r="26" spans="1:10" ht="25.5" x14ac:dyDescent="0.2">
      <c r="A26" s="5" t="s">
        <v>21</v>
      </c>
      <c r="B26" s="5" t="s">
        <v>57</v>
      </c>
      <c r="C26" s="6" t="s">
        <v>58</v>
      </c>
      <c r="D26" s="7" t="s">
        <v>0</v>
      </c>
      <c r="E26" s="17">
        <v>520200</v>
      </c>
      <c r="F26" s="18">
        <v>392925</v>
      </c>
      <c r="G26" s="17">
        <v>520200</v>
      </c>
      <c r="H26" s="8">
        <v>584700</v>
      </c>
      <c r="I26" s="8">
        <v>277600</v>
      </c>
      <c r="J26" s="8">
        <v>467300</v>
      </c>
    </row>
    <row r="27" spans="1:10" ht="38.25" x14ac:dyDescent="0.2">
      <c r="A27" s="4" t="s">
        <v>51</v>
      </c>
      <c r="B27" s="4" t="s">
        <v>59</v>
      </c>
      <c r="C27" s="9" t="s">
        <v>60</v>
      </c>
      <c r="D27" s="10" t="s">
        <v>61</v>
      </c>
      <c r="E27" s="19">
        <v>520200</v>
      </c>
      <c r="F27" s="20">
        <v>392925</v>
      </c>
      <c r="G27" s="19">
        <v>520200</v>
      </c>
      <c r="H27" s="11">
        <v>584700</v>
      </c>
      <c r="I27" s="11">
        <v>277600</v>
      </c>
      <c r="J27" s="11">
        <v>467300</v>
      </c>
    </row>
    <row r="28" spans="1:10" ht="38.25" x14ac:dyDescent="0.2">
      <c r="A28" s="5" t="s">
        <v>21</v>
      </c>
      <c r="B28" s="23" t="s">
        <v>90</v>
      </c>
      <c r="C28" s="24" t="s">
        <v>91</v>
      </c>
      <c r="D28" s="10"/>
      <c r="E28" s="17">
        <v>1000000</v>
      </c>
      <c r="F28" s="18">
        <v>981530.33</v>
      </c>
      <c r="G28" s="17">
        <v>1000000</v>
      </c>
      <c r="H28" s="7">
        <v>0</v>
      </c>
      <c r="I28" s="7">
        <v>0</v>
      </c>
      <c r="J28" s="7">
        <v>0</v>
      </c>
    </row>
    <row r="29" spans="1:10" ht="25.5" x14ac:dyDescent="0.2">
      <c r="A29" s="4" t="s">
        <v>51</v>
      </c>
      <c r="B29" s="25" t="s">
        <v>92</v>
      </c>
      <c r="C29" s="26" t="s">
        <v>93</v>
      </c>
      <c r="D29" s="10" t="s">
        <v>61</v>
      </c>
      <c r="E29" s="19">
        <v>1000000</v>
      </c>
      <c r="F29" s="20">
        <v>981530.33</v>
      </c>
      <c r="G29" s="19">
        <v>1000000</v>
      </c>
      <c r="H29" s="10">
        <v>0</v>
      </c>
      <c r="I29" s="10">
        <v>0</v>
      </c>
      <c r="J29" s="10">
        <v>0</v>
      </c>
    </row>
    <row r="30" spans="1:10" ht="25.5" x14ac:dyDescent="0.2">
      <c r="A30" s="5" t="s">
        <v>21</v>
      </c>
      <c r="B30" s="5" t="s">
        <v>62</v>
      </c>
      <c r="C30" s="6" t="s">
        <v>63</v>
      </c>
      <c r="D30" s="7" t="s">
        <v>0</v>
      </c>
      <c r="E30" s="17">
        <v>133485</v>
      </c>
      <c r="F30" s="18">
        <v>60204.33</v>
      </c>
      <c r="G30" s="17">
        <f>G31+G32</f>
        <v>133635</v>
      </c>
      <c r="H30" s="8">
        <v>148556</v>
      </c>
      <c r="I30" s="8">
        <v>160433</v>
      </c>
      <c r="J30" s="8">
        <v>160433</v>
      </c>
    </row>
    <row r="31" spans="1:10" ht="38.25" x14ac:dyDescent="0.2">
      <c r="A31" s="4" t="s">
        <v>51</v>
      </c>
      <c r="B31" s="4" t="s">
        <v>64</v>
      </c>
      <c r="C31" s="9" t="s">
        <v>65</v>
      </c>
      <c r="D31" s="10" t="s">
        <v>61</v>
      </c>
      <c r="E31" s="19">
        <v>27317</v>
      </c>
      <c r="F31" s="20">
        <v>27317</v>
      </c>
      <c r="G31" s="19">
        <v>27317</v>
      </c>
      <c r="H31" s="11">
        <v>27318</v>
      </c>
      <c r="I31" s="11">
        <v>27318</v>
      </c>
      <c r="J31" s="11">
        <v>27318</v>
      </c>
    </row>
    <row r="32" spans="1:10" ht="53.45" customHeight="1" x14ac:dyDescent="0.2">
      <c r="A32" s="4" t="s">
        <v>51</v>
      </c>
      <c r="B32" s="4" t="s">
        <v>66</v>
      </c>
      <c r="C32" s="9" t="s">
        <v>67</v>
      </c>
      <c r="D32" s="10" t="s">
        <v>61</v>
      </c>
      <c r="E32" s="19">
        <v>106168</v>
      </c>
      <c r="F32" s="20">
        <v>32887.33</v>
      </c>
      <c r="G32" s="19">
        <v>106318</v>
      </c>
      <c r="H32" s="11">
        <v>121238</v>
      </c>
      <c r="I32" s="11">
        <v>133115</v>
      </c>
      <c r="J32" s="11">
        <v>133115</v>
      </c>
    </row>
    <row r="33" spans="1:10" ht="14.45" customHeight="1" x14ac:dyDescent="0.2">
      <c r="A33" s="5" t="s">
        <v>21</v>
      </c>
      <c r="B33" s="5" t="s">
        <v>68</v>
      </c>
      <c r="C33" s="6" t="s">
        <v>69</v>
      </c>
      <c r="D33" s="7" t="s">
        <v>0</v>
      </c>
      <c r="E33" s="17">
        <v>3021948.48</v>
      </c>
      <c r="F33" s="18">
        <v>2456748.48</v>
      </c>
      <c r="G33" s="17">
        <v>3021948.48</v>
      </c>
      <c r="H33" s="8">
        <v>2425300</v>
      </c>
      <c r="I33" s="8">
        <v>1351200</v>
      </c>
      <c r="J33" s="8">
        <v>1942100</v>
      </c>
    </row>
    <row r="34" spans="1:10" ht="80.45" customHeight="1" x14ac:dyDescent="0.2">
      <c r="A34" s="4" t="s">
        <v>51</v>
      </c>
      <c r="B34" s="4" t="s">
        <v>70</v>
      </c>
      <c r="C34" s="9" t="s">
        <v>71</v>
      </c>
      <c r="D34" s="10" t="s">
        <v>61</v>
      </c>
      <c r="E34" s="19">
        <v>23082.48</v>
      </c>
      <c r="F34" s="20">
        <v>23082.48</v>
      </c>
      <c r="G34" s="19">
        <v>23082.48</v>
      </c>
      <c r="H34" s="10">
        <v>0</v>
      </c>
      <c r="I34" s="10">
        <v>0</v>
      </c>
      <c r="J34" s="10">
        <v>0</v>
      </c>
    </row>
    <row r="35" spans="1:10" ht="27.4" customHeight="1" x14ac:dyDescent="0.2">
      <c r="A35" s="4" t="s">
        <v>51</v>
      </c>
      <c r="B35" s="4" t="s">
        <v>72</v>
      </c>
      <c r="C35" s="9" t="s">
        <v>73</v>
      </c>
      <c r="D35" s="10" t="s">
        <v>61</v>
      </c>
      <c r="E35" s="19">
        <v>2998866</v>
      </c>
      <c r="F35" s="20">
        <v>2433666</v>
      </c>
      <c r="G35" s="19">
        <v>2998866</v>
      </c>
      <c r="H35" s="11">
        <v>2425300</v>
      </c>
      <c r="I35" s="11">
        <v>1351200</v>
      </c>
      <c r="J35" s="11">
        <v>1942100</v>
      </c>
    </row>
    <row r="36" spans="1:10" ht="27.4" customHeight="1" x14ac:dyDescent="0.2">
      <c r="A36" s="5" t="s">
        <v>21</v>
      </c>
      <c r="B36" s="5" t="s">
        <v>74</v>
      </c>
      <c r="C36" s="6" t="s">
        <v>75</v>
      </c>
      <c r="D36" s="7" t="s">
        <v>0</v>
      </c>
      <c r="E36" s="15">
        <v>25000</v>
      </c>
      <c r="F36" s="16">
        <v>25000</v>
      </c>
      <c r="G36" s="15">
        <v>25000</v>
      </c>
      <c r="H36" s="7">
        <v>0</v>
      </c>
      <c r="I36" s="7">
        <v>0</v>
      </c>
      <c r="J36" s="7">
        <v>0</v>
      </c>
    </row>
    <row r="37" spans="1:10" ht="27.4" customHeight="1" x14ac:dyDescent="0.2">
      <c r="A37" s="5" t="s">
        <v>21</v>
      </c>
      <c r="B37" s="5" t="s">
        <v>76</v>
      </c>
      <c r="C37" s="6" t="s">
        <v>77</v>
      </c>
      <c r="D37" s="7" t="s">
        <v>0</v>
      </c>
      <c r="E37" s="17">
        <v>25000</v>
      </c>
      <c r="F37" s="18">
        <v>25000</v>
      </c>
      <c r="G37" s="17">
        <v>25000</v>
      </c>
      <c r="H37" s="7">
        <v>0</v>
      </c>
      <c r="I37" s="7">
        <v>0</v>
      </c>
      <c r="J37" s="7">
        <v>0</v>
      </c>
    </row>
    <row r="38" spans="1:10" ht="27.4" customHeight="1" x14ac:dyDescent="0.2">
      <c r="A38" s="4" t="s">
        <v>51</v>
      </c>
      <c r="B38" s="4" t="s">
        <v>78</v>
      </c>
      <c r="C38" s="9" t="s">
        <v>77</v>
      </c>
      <c r="D38" s="10" t="s">
        <v>61</v>
      </c>
      <c r="E38" s="19">
        <v>25000</v>
      </c>
      <c r="F38" s="20">
        <v>25000</v>
      </c>
      <c r="G38" s="19">
        <v>25000</v>
      </c>
      <c r="H38" s="10">
        <v>0</v>
      </c>
      <c r="I38" s="10">
        <v>0</v>
      </c>
      <c r="J38" s="10">
        <v>0</v>
      </c>
    </row>
    <row r="39" spans="1:10" ht="14.45" customHeight="1" x14ac:dyDescent="0.2">
      <c r="A39" s="9" t="s">
        <v>0</v>
      </c>
      <c r="B39" s="9" t="s">
        <v>0</v>
      </c>
      <c r="C39" s="6" t="s">
        <v>79</v>
      </c>
      <c r="D39" s="9" t="s">
        <v>0</v>
      </c>
      <c r="E39" s="12">
        <f t="shared" ref="E39:F39" si="0">E7+E24</f>
        <v>4770633.4800000004</v>
      </c>
      <c r="F39" s="12">
        <f t="shared" si="0"/>
        <v>4001511.94</v>
      </c>
      <c r="G39" s="12">
        <f>G7+G24</f>
        <v>4829804.82</v>
      </c>
      <c r="H39" s="12">
        <f t="shared" ref="H39:J39" si="1">H7+H24</f>
        <v>3236556</v>
      </c>
      <c r="I39" s="12">
        <f t="shared" si="1"/>
        <v>1869233</v>
      </c>
      <c r="J39" s="12">
        <f t="shared" si="1"/>
        <v>2651833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80000000002" right="0.39370080000000002" top="0.39370080000000002" bottom="0.39370080000000002" header="0.3" footer="0.3"/>
  <pageSetup paperSize="9" scale="59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2024-12-19T06:17:47Z</dcterms:modified>
</cp:coreProperties>
</file>